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515" windowHeight="12600" tabRatio="802"/>
  </bookViews>
  <sheets>
    <sheet name="1) Couverture Tennis Mûrier" sheetId="7" r:id="rId1"/>
  </sheets>
  <calcPr calcId="145621"/>
</workbook>
</file>

<file path=xl/calcChain.xml><?xml version="1.0" encoding="utf-8"?>
<calcChain xmlns="http://schemas.openxmlformats.org/spreadsheetml/2006/main">
  <c r="G35" i="7" l="1"/>
  <c r="G34" i="7"/>
  <c r="G37" i="7"/>
  <c r="G33" i="7" l="1"/>
  <c r="G29" i="7"/>
  <c r="G30" i="7"/>
  <c r="G28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12" i="7"/>
  <c r="G9" i="7"/>
  <c r="G8" i="7"/>
  <c r="G7" i="7"/>
  <c r="G31" i="7" l="1"/>
  <c r="G10" i="7"/>
  <c r="G26" i="7"/>
  <c r="G38" i="7" l="1"/>
  <c r="G39" i="7" s="1"/>
</calcChain>
</file>

<file path=xl/sharedStrings.xml><?xml version="1.0" encoding="utf-8"?>
<sst xmlns="http://schemas.openxmlformats.org/spreadsheetml/2006/main" count="62" uniqueCount="43">
  <si>
    <t>CODE</t>
  </si>
  <si>
    <t>Désignation</t>
  </si>
  <si>
    <t>unité</t>
  </si>
  <si>
    <t>quantité</t>
  </si>
  <si>
    <t>PU HT</t>
  </si>
  <si>
    <t>MONTANT</t>
  </si>
  <si>
    <t>TVA 20%</t>
  </si>
  <si>
    <t>TOTAL TTC</t>
  </si>
  <si>
    <t>m²</t>
  </si>
  <si>
    <t>ml</t>
  </si>
  <si>
    <t>1) DQE - Couverture Salle de Tennis du Mûrier</t>
  </si>
  <si>
    <t xml:space="preserve">Couverture </t>
  </si>
  <si>
    <t>Echafaudage tubulaire</t>
  </si>
  <si>
    <t>Dépose vitrage puit de lumière</t>
  </si>
  <si>
    <t>Déblais gravats</t>
  </si>
  <si>
    <t>Bande d'égout</t>
  </si>
  <si>
    <t>Couverture tole translucide pvc sur pontet</t>
  </si>
  <si>
    <t>Tranchis d'aretier</t>
  </si>
  <si>
    <t>Aretier</t>
  </si>
  <si>
    <t>Bande de rive</t>
  </si>
  <si>
    <t>U</t>
  </si>
  <si>
    <t>Crochet de sécurité</t>
  </si>
  <si>
    <t>Potelet pour installation ligne de vie</t>
  </si>
  <si>
    <t>TOTAL TRAVAUX PREPARATOIRE</t>
  </si>
  <si>
    <t>Closoir peigne égout</t>
  </si>
  <si>
    <t>Profile pour récupération condensation sur puit de lumière</t>
  </si>
  <si>
    <t>TOTAL COUVERTURE</t>
  </si>
  <si>
    <t>Dessous de toit</t>
  </si>
  <si>
    <t>Profile U de finition</t>
  </si>
  <si>
    <t>Grille de VH D 80</t>
  </si>
  <si>
    <t>Divers</t>
  </si>
  <si>
    <t>Variante habillage bandeau pignon ardoise naturel</t>
  </si>
  <si>
    <t>TOTAL DIVERS</t>
  </si>
  <si>
    <t>TOTAL DESSOUS DE TOIT</t>
  </si>
  <si>
    <t>TOTAL HT sans la variante habillage</t>
  </si>
  <si>
    <t>Travaux préparatoires</t>
  </si>
  <si>
    <t>Refection dessous de toit pvc sur existant</t>
  </si>
  <si>
    <t>Faitage ventilé</t>
  </si>
  <si>
    <t>Ventilation en couverture</t>
  </si>
  <si>
    <t>Faitage solin cranté ventilé (pour raccord de tete pignon) et reprise d'appui au niveau des frontons</t>
  </si>
  <si>
    <t>Variante habillage caissons avec PVC noir ou gris</t>
  </si>
  <si>
    <t>Couverture bac acier type HACIERCO 3.333.39 T  75/100 RAL 7016</t>
  </si>
  <si>
    <t>Contre lattage sur vertuile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</si>
</sst>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/>
      <sz val="2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0</xdr:row>
      <xdr:rowOff>0</xdr:rowOff>
    </xdr:from>
    <xdr:to>
      <xdr:col>2</xdr:col>
      <xdr:colOff>4143375</xdr:colOff>
      <xdr:row>1</xdr:row>
      <xdr:rowOff>7650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0"/>
          <a:ext cx="2733675" cy="130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2" customWidth="1"/>
    <col min="2" max="2" width="5.85546875" style="5" customWidth="1"/>
    <col min="3" max="3" width="62.5703125" style="7" bestFit="1" customWidth="1"/>
    <col min="4" max="4" width="6" customWidth="1"/>
    <col min="5" max="5" width="8.42578125" customWidth="1"/>
    <col min="6" max="6" width="9.85546875" customWidth="1"/>
    <col min="7" max="7" width="10.85546875" customWidth="1"/>
  </cols>
  <sheetData>
    <row r="1" spans="1:7" ht="102" customHeight="1" x14ac:dyDescent="0.25">
      <c r="C1" s="15"/>
    </row>
    <row r="3" spans="1:7" ht="26.25" x14ac:dyDescent="0.4">
      <c r="A3" s="6" t="s">
        <v>10</v>
      </c>
    </row>
    <row r="5" spans="1:7" x14ac:dyDescent="0.25">
      <c r="B5" s="4" t="s">
        <v>0</v>
      </c>
      <c r="C5" s="8" t="s">
        <v>1</v>
      </c>
      <c r="D5" s="4" t="s">
        <v>2</v>
      </c>
      <c r="E5" s="4" t="s">
        <v>3</v>
      </c>
      <c r="F5" s="4" t="s">
        <v>4</v>
      </c>
      <c r="G5" s="4" t="s">
        <v>5</v>
      </c>
    </row>
    <row r="6" spans="1:7" x14ac:dyDescent="0.25">
      <c r="B6" s="4"/>
      <c r="C6" s="17" t="s">
        <v>35</v>
      </c>
      <c r="D6" s="4"/>
      <c r="E6" s="4"/>
      <c r="F6" s="4"/>
      <c r="G6" s="4"/>
    </row>
    <row r="7" spans="1:7" x14ac:dyDescent="0.25">
      <c r="B7" s="16">
        <v>1</v>
      </c>
      <c r="C7" s="27" t="s">
        <v>12</v>
      </c>
      <c r="D7" s="16" t="s">
        <v>20</v>
      </c>
      <c r="E7" s="25">
        <v>1</v>
      </c>
      <c r="F7" s="40">
        <v>1</v>
      </c>
      <c r="G7" s="34">
        <f>SUM(F7*E7)</f>
        <v>1</v>
      </c>
    </row>
    <row r="8" spans="1:7" x14ac:dyDescent="0.25">
      <c r="B8" s="16">
        <v>2</v>
      </c>
      <c r="C8" s="27" t="s">
        <v>13</v>
      </c>
      <c r="D8" s="16" t="s">
        <v>20</v>
      </c>
      <c r="E8" s="25">
        <v>1</v>
      </c>
      <c r="F8" s="40">
        <v>1</v>
      </c>
      <c r="G8" s="34">
        <f>SUM(F8*E8)</f>
        <v>1</v>
      </c>
    </row>
    <row r="9" spans="1:7" x14ac:dyDescent="0.25">
      <c r="B9" s="16">
        <v>3</v>
      </c>
      <c r="C9" s="27" t="s">
        <v>14</v>
      </c>
      <c r="D9" s="16" t="s">
        <v>20</v>
      </c>
      <c r="E9" s="25">
        <v>1</v>
      </c>
      <c r="F9" s="40">
        <v>1</v>
      </c>
      <c r="G9" s="34">
        <f>SUM(F9*E9)</f>
        <v>1</v>
      </c>
    </row>
    <row r="10" spans="1:7" x14ac:dyDescent="0.25">
      <c r="B10" s="4"/>
      <c r="C10" s="8" t="s">
        <v>23</v>
      </c>
      <c r="D10" s="4"/>
      <c r="E10" s="18"/>
      <c r="F10" s="41"/>
      <c r="G10" s="32">
        <f>SUM(G7:G9)</f>
        <v>3</v>
      </c>
    </row>
    <row r="11" spans="1:7" x14ac:dyDescent="0.25">
      <c r="B11" s="4"/>
      <c r="C11" s="17" t="s">
        <v>11</v>
      </c>
      <c r="D11" s="4"/>
      <c r="E11" s="18"/>
      <c r="F11" s="41"/>
      <c r="G11" s="32"/>
    </row>
    <row r="12" spans="1:7" ht="15.75" x14ac:dyDescent="0.25">
      <c r="B12" s="1">
        <v>4</v>
      </c>
      <c r="C12" s="3" t="s">
        <v>42</v>
      </c>
      <c r="D12" s="1" t="s">
        <v>8</v>
      </c>
      <c r="E12" s="35">
        <v>1002</v>
      </c>
      <c r="F12" s="42">
        <v>1</v>
      </c>
      <c r="G12" s="2">
        <f>SUM(F12*E12)</f>
        <v>1002</v>
      </c>
    </row>
    <row r="13" spans="1:7" ht="15.75" x14ac:dyDescent="0.25">
      <c r="B13" s="1">
        <v>5</v>
      </c>
      <c r="C13" s="3" t="s">
        <v>15</v>
      </c>
      <c r="D13" s="1" t="s">
        <v>9</v>
      </c>
      <c r="E13" s="35">
        <v>120.84</v>
      </c>
      <c r="F13" s="42">
        <v>1</v>
      </c>
      <c r="G13" s="2">
        <f t="shared" ref="G13:G25" si="0">SUM(F13*E13)</f>
        <v>120.84</v>
      </c>
    </row>
    <row r="14" spans="1:7" ht="15.75" x14ac:dyDescent="0.25">
      <c r="B14" s="1">
        <v>6</v>
      </c>
      <c r="C14" s="3" t="s">
        <v>24</v>
      </c>
      <c r="D14" s="1" t="s">
        <v>9</v>
      </c>
      <c r="E14" s="35">
        <v>120.84</v>
      </c>
      <c r="F14" s="42">
        <v>1</v>
      </c>
      <c r="G14" s="2">
        <f t="shared" si="0"/>
        <v>120.84</v>
      </c>
    </row>
    <row r="15" spans="1:7" ht="15.75" x14ac:dyDescent="0.25">
      <c r="B15" s="1">
        <v>7</v>
      </c>
      <c r="C15" s="3" t="s">
        <v>25</v>
      </c>
      <c r="D15" s="1" t="s">
        <v>9</v>
      </c>
      <c r="E15" s="35">
        <v>76</v>
      </c>
      <c r="F15" s="42">
        <v>1</v>
      </c>
      <c r="G15" s="2">
        <f t="shared" si="0"/>
        <v>76</v>
      </c>
    </row>
    <row r="16" spans="1:7" ht="31.5" x14ac:dyDescent="0.25">
      <c r="B16" s="1">
        <v>8</v>
      </c>
      <c r="C16" s="3" t="s">
        <v>41</v>
      </c>
      <c r="D16" s="1" t="s">
        <v>8</v>
      </c>
      <c r="E16" s="35">
        <v>1002</v>
      </c>
      <c r="F16" s="42">
        <v>1</v>
      </c>
      <c r="G16" s="2">
        <f t="shared" si="0"/>
        <v>1002</v>
      </c>
    </row>
    <row r="17" spans="2:9" ht="15.75" x14ac:dyDescent="0.25">
      <c r="B17" s="1">
        <v>9</v>
      </c>
      <c r="C17" s="12" t="s">
        <v>16</v>
      </c>
      <c r="D17" s="1" t="s">
        <v>8</v>
      </c>
      <c r="E17" s="35">
        <v>160</v>
      </c>
      <c r="F17" s="42">
        <v>1</v>
      </c>
      <c r="G17" s="2">
        <f t="shared" si="0"/>
        <v>160</v>
      </c>
    </row>
    <row r="18" spans="2:9" ht="15.75" x14ac:dyDescent="0.25">
      <c r="B18" s="1">
        <v>10</v>
      </c>
      <c r="C18" s="3" t="s">
        <v>17</v>
      </c>
      <c r="D18" s="1" t="s">
        <v>9</v>
      </c>
      <c r="E18" s="35">
        <v>59.4</v>
      </c>
      <c r="F18" s="42">
        <v>1</v>
      </c>
      <c r="G18" s="2">
        <f t="shared" si="0"/>
        <v>59.4</v>
      </c>
      <c r="I18" s="11"/>
    </row>
    <row r="19" spans="2:9" ht="15.75" x14ac:dyDescent="0.25">
      <c r="B19" s="1">
        <v>11</v>
      </c>
      <c r="C19" s="20" t="s">
        <v>18</v>
      </c>
      <c r="D19" s="14" t="s">
        <v>9</v>
      </c>
      <c r="E19" s="36">
        <v>59.4</v>
      </c>
      <c r="F19" s="43">
        <v>1</v>
      </c>
      <c r="G19" s="2">
        <f t="shared" si="0"/>
        <v>59.4</v>
      </c>
    </row>
    <row r="20" spans="2:9" ht="15.75" x14ac:dyDescent="0.25">
      <c r="B20" s="1">
        <v>12</v>
      </c>
      <c r="C20" s="13" t="s">
        <v>19</v>
      </c>
      <c r="D20" s="1" t="s">
        <v>9</v>
      </c>
      <c r="E20" s="38">
        <v>18</v>
      </c>
      <c r="F20" s="42">
        <v>1</v>
      </c>
      <c r="G20" s="2">
        <f t="shared" si="0"/>
        <v>18</v>
      </c>
    </row>
    <row r="21" spans="2:9" ht="15.75" x14ac:dyDescent="0.25">
      <c r="B21" s="1">
        <v>13</v>
      </c>
      <c r="C21" s="13" t="s">
        <v>37</v>
      </c>
      <c r="D21" s="1" t="s">
        <v>9</v>
      </c>
      <c r="E21" s="38">
        <v>19</v>
      </c>
      <c r="F21" s="42">
        <v>1</v>
      </c>
      <c r="G21" s="2">
        <f t="shared" si="0"/>
        <v>19</v>
      </c>
    </row>
    <row r="22" spans="2:9" ht="31.5" x14ac:dyDescent="0.25">
      <c r="B22" s="1">
        <v>14</v>
      </c>
      <c r="C22" s="13" t="s">
        <v>39</v>
      </c>
      <c r="D22" s="1" t="s">
        <v>9</v>
      </c>
      <c r="E22" s="38">
        <v>8</v>
      </c>
      <c r="F22" s="42">
        <v>1</v>
      </c>
      <c r="G22" s="2">
        <f t="shared" si="0"/>
        <v>8</v>
      </c>
    </row>
    <row r="23" spans="2:9" ht="15.75" x14ac:dyDescent="0.25">
      <c r="B23" s="1">
        <v>15</v>
      </c>
      <c r="C23" s="13" t="s">
        <v>38</v>
      </c>
      <c r="D23" s="1" t="s">
        <v>20</v>
      </c>
      <c r="E23" s="38">
        <v>32</v>
      </c>
      <c r="F23" s="42">
        <v>1</v>
      </c>
      <c r="G23" s="2">
        <f t="shared" si="0"/>
        <v>32</v>
      </c>
    </row>
    <row r="24" spans="2:9" ht="15.75" x14ac:dyDescent="0.25">
      <c r="B24" s="1">
        <v>16</v>
      </c>
      <c r="C24" s="13" t="s">
        <v>21</v>
      </c>
      <c r="D24" s="1" t="s">
        <v>20</v>
      </c>
      <c r="E24" s="38">
        <v>12</v>
      </c>
      <c r="F24" s="42">
        <v>1</v>
      </c>
      <c r="G24" s="2">
        <f t="shared" si="0"/>
        <v>12</v>
      </c>
    </row>
    <row r="25" spans="2:9" ht="15.75" x14ac:dyDescent="0.25">
      <c r="B25" s="1">
        <v>17</v>
      </c>
      <c r="C25" s="13" t="s">
        <v>22</v>
      </c>
      <c r="D25" s="1" t="s">
        <v>20</v>
      </c>
      <c r="E25" s="38">
        <v>4</v>
      </c>
      <c r="F25" s="42">
        <v>1</v>
      </c>
      <c r="G25" s="2">
        <f t="shared" si="0"/>
        <v>4</v>
      </c>
    </row>
    <row r="26" spans="2:9" x14ac:dyDescent="0.25">
      <c r="B26" s="1"/>
      <c r="C26" s="24" t="s">
        <v>26</v>
      </c>
      <c r="D26" s="1"/>
      <c r="E26" s="38"/>
      <c r="F26" s="42"/>
      <c r="G26" s="26">
        <f>SUM(G12:G25)</f>
        <v>2693.48</v>
      </c>
    </row>
    <row r="27" spans="2:9" ht="15.75" x14ac:dyDescent="0.25">
      <c r="B27" s="1"/>
      <c r="C27" s="28" t="s">
        <v>27</v>
      </c>
      <c r="D27" s="22"/>
      <c r="E27" s="39"/>
      <c r="F27" s="44"/>
      <c r="G27" s="23"/>
    </row>
    <row r="28" spans="2:9" ht="15.75" x14ac:dyDescent="0.25">
      <c r="B28" s="1">
        <v>18</v>
      </c>
      <c r="C28" s="13" t="s">
        <v>36</v>
      </c>
      <c r="D28" s="1" t="s">
        <v>8</v>
      </c>
      <c r="E28" s="35">
        <v>162.72</v>
      </c>
      <c r="F28" s="42">
        <v>1</v>
      </c>
      <c r="G28" s="2">
        <f>SUM(F28*E28)</f>
        <v>162.72</v>
      </c>
    </row>
    <row r="29" spans="2:9" ht="15.75" customHeight="1" x14ac:dyDescent="0.25">
      <c r="B29" s="1">
        <v>19</v>
      </c>
      <c r="C29" s="13" t="s">
        <v>28</v>
      </c>
      <c r="D29" s="1" t="s">
        <v>9</v>
      </c>
      <c r="E29" s="35">
        <v>216</v>
      </c>
      <c r="F29" s="42">
        <v>1</v>
      </c>
      <c r="G29" s="2">
        <f t="shared" ref="G29:G30" si="1">SUM(F29*E29)</f>
        <v>216</v>
      </c>
    </row>
    <row r="30" spans="2:9" ht="15.75" customHeight="1" x14ac:dyDescent="0.25">
      <c r="B30" s="14">
        <v>20</v>
      </c>
      <c r="C30" s="19" t="s">
        <v>29</v>
      </c>
      <c r="D30" s="14" t="s">
        <v>20</v>
      </c>
      <c r="E30" s="37">
        <v>112</v>
      </c>
      <c r="F30" s="43">
        <v>1</v>
      </c>
      <c r="G30" s="21">
        <f t="shared" si="1"/>
        <v>112</v>
      </c>
    </row>
    <row r="31" spans="2:9" ht="15.75" customHeight="1" x14ac:dyDescent="0.25">
      <c r="B31" s="14"/>
      <c r="C31" s="24" t="s">
        <v>33</v>
      </c>
      <c r="D31" s="1"/>
      <c r="E31" s="35"/>
      <c r="F31" s="42"/>
      <c r="G31" s="26">
        <f>SUM(G28:G30)</f>
        <v>490.72</v>
      </c>
    </row>
    <row r="32" spans="2:9" ht="18" customHeight="1" x14ac:dyDescent="0.25">
      <c r="B32" s="1"/>
      <c r="C32" s="29" t="s">
        <v>30</v>
      </c>
      <c r="D32" s="1"/>
      <c r="E32" s="35"/>
      <c r="F32" s="42"/>
      <c r="G32" s="2"/>
    </row>
    <row r="33" spans="2:7" ht="15.75" customHeight="1" x14ac:dyDescent="0.25">
      <c r="B33" s="1">
        <v>21</v>
      </c>
      <c r="C33" s="30" t="s">
        <v>31</v>
      </c>
      <c r="D33" s="1" t="s">
        <v>9</v>
      </c>
      <c r="E33" s="35">
        <v>18</v>
      </c>
      <c r="F33" s="42">
        <v>1</v>
      </c>
      <c r="G33" s="2">
        <f>SUM(F33*E33)</f>
        <v>18</v>
      </c>
    </row>
    <row r="34" spans="2:7" ht="15.75" customHeight="1" x14ac:dyDescent="0.25">
      <c r="B34" s="1">
        <v>22</v>
      </c>
      <c r="C34" s="30" t="s">
        <v>40</v>
      </c>
      <c r="D34" s="1" t="s">
        <v>8</v>
      </c>
      <c r="E34" s="35">
        <v>162.72</v>
      </c>
      <c r="F34" s="42">
        <v>1</v>
      </c>
      <c r="G34" s="2">
        <f>E34*F34</f>
        <v>162.72</v>
      </c>
    </row>
    <row r="35" spans="2:7" ht="18" customHeight="1" x14ac:dyDescent="0.25">
      <c r="B35" s="1"/>
      <c r="C35" s="31" t="s">
        <v>32</v>
      </c>
      <c r="D35" s="1"/>
      <c r="E35" s="35"/>
      <c r="F35" s="42"/>
      <c r="G35" s="26">
        <f>SUM(G33+G34)</f>
        <v>180.72</v>
      </c>
    </row>
    <row r="36" spans="2:7" ht="6.75" customHeight="1" x14ac:dyDescent="0.25">
      <c r="B36" s="1"/>
      <c r="C36" s="31"/>
      <c r="D36" s="1"/>
      <c r="E36" s="35"/>
      <c r="F36" s="42"/>
      <c r="G36" s="26"/>
    </row>
    <row r="37" spans="2:7" x14ac:dyDescent="0.25">
      <c r="B37" s="1"/>
      <c r="C37" s="9" t="s">
        <v>34</v>
      </c>
      <c r="D37" s="1"/>
      <c r="E37" s="35"/>
      <c r="F37" s="42"/>
      <c r="G37" s="32">
        <f>SUM(G10+G26+G31)</f>
        <v>3187.2</v>
      </c>
    </row>
    <row r="38" spans="2:7" x14ac:dyDescent="0.25">
      <c r="B38" s="1"/>
      <c r="C38" s="9" t="s">
        <v>6</v>
      </c>
      <c r="D38" s="1"/>
      <c r="E38" s="35"/>
      <c r="F38" s="42"/>
      <c r="G38" s="33">
        <f>G37*20/100</f>
        <v>637.44000000000005</v>
      </c>
    </row>
    <row r="39" spans="2:7" x14ac:dyDescent="0.25">
      <c r="B39" s="1"/>
      <c r="C39" s="10" t="s">
        <v>7</v>
      </c>
      <c r="D39" s="1"/>
      <c r="E39" s="35"/>
      <c r="F39" s="42"/>
      <c r="G39" s="32">
        <f>SUM(G37+G38)</f>
        <v>3824.64</v>
      </c>
    </row>
    <row r="40" spans="2:7" x14ac:dyDescent="0.25">
      <c r="D40" s="5"/>
      <c r="E40" s="5"/>
      <c r="F40" s="5"/>
      <c r="G40" s="5"/>
    </row>
  </sheetData>
  <phoneticPr fontId="6" type="noConversion"/>
  <pageMargins left="0.7" right="0.7" top="0.75" bottom="0.75" header="0.3" footer="0.3"/>
  <pageSetup paperSize="9" scale="82" orientation="portrait" r:id="rId1"/>
  <headerFooter>
    <oddHeader>&amp;CCRAON - DQE - Travaux Voirie 2018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1) Couverture Tennis Mûrier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Roselyne FOUCHER</dc:creator>
  <cp:lastModifiedBy>Brigitte DALIBON</cp:lastModifiedBy>
  <cp:lastPrinted>2018-05-18T07:21:46Z</cp:lastPrinted>
  <dcterms:created xsi:type="dcterms:W3CDTF">2018-04-05T12:52:50Z</dcterms:created>
  <dcterms:modified xsi:type="dcterms:W3CDTF">2018-05-22T08:02:37Z</dcterms:modified>
</cp:coreProperties>
</file>